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<sst xmlns="http://schemas.openxmlformats.org/spreadsheetml/2006/main" count="307" uniqueCount="106">
  <si>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</si>
  <si>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</si>
  <si>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</si>
  <si>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</si>
  <si>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</si>
  <si>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</si>
  <si>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</si>
  <si>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</si>
  <si>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</si>
  <si>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</si>
  <si>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</si>
  <si>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</si>
  <si>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</si>
  <si>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</si>
  <si>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</si>
  <si>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</si>
  <si>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</si>
  <si>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</si>
  <si>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</si>
  <si>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</si>
  <si>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</si>
  <si>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</si>
  <si>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</si>
  <si>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</si>
  <si>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</si>
  <si>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</si>
  <si>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</si>
  <si>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</si>
  <si>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</si>
  <si>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</si>
  <si>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</si>
  <si>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</si>
  <si>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</si>
  <si>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</si>
  <si>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</si>
  <si>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</si>
  <si>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</si>
  <si>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</si>
  <si>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</si>
  <si>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</si>
  <si>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</si>
  <si>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</si>
  <si>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</si>
  <si>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</si>
  <si>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</si>
  <si>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</si>
  <si>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</si>
  <si>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</si>
  <si>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</si>
  <si>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</si>
  <si>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</si>
  <si>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</si>
  <si>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</si>
  <si>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</si>
  <si>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</si>
  <si>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</si>
  <si>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</si>
  <si>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</si>
  <si>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</si>
  <si>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</si>
  <si>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</si>
  <si>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</si>
  <si>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</si>
  <si>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</si>
  <si>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</si>
  <si>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</si>
  <si>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</si>
  <si>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</si>
  <si>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</si>
  <si>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</si>
  <si>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</si>
  <si>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</si>
  <si>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</si>
  <si>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</si>
  <si>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</si>
  <si>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</si>
  <si>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</si>
  <si>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</si>
  <si>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</si>
  <si>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</si>
  <si>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</si>
  <si>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</si>
  <si>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</si>
  <si>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</si>
  <si>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</si>
  <si>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</si>
  <si>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</si>
  <si>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</si>
  <si>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</si>
  <si>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</si>
  <si>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</si>
  <si>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</si>
  <si>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</si>
  <si>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</si>
  <si>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</si>
  <si>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</si>
  <si>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</si>
  <si>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</si>
  <si>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</si>
  <si>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</si>
  <si>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план на січень-серпень  2014р.</t>
  </si>
  <si>
    <t>станом на 21.08.2014 р.</t>
  </si>
  <si>
    <r>
      <t xml:space="preserve">станом на 21.08.2014р.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</si>
  <si>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21.08.2014р.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</si>
  <si>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21.08.2014</t>
    </r>
    <r>
      <rPr>
        <sz val="10"/>
        <rFont val="Times New Roman"/>
        <family val="1"/>
      </rPr>
      <t xml:space="preserve"> (тис.грн.)</t>
    </r>
  </si>
  <si>
    <t>Зміни до розпису станом на 21.08.2014р.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</si>
</sst>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923106"/>
        <c:axId val="14763635"/>
      </c:lineChart>
      <c:catAx>
        <c:axId val="389231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63635"/>
        <c:crosses val="autoZero"/>
        <c:auto val="0"/>
        <c:lblOffset val="100"/>
        <c:tickLblSkip val="1"/>
        <c:noMultiLvlLbl val="0"/>
      </c:catAx>
      <c:valAx>
        <c:axId val="1476363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92310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8443356"/>
        <c:axId val="33337021"/>
      </c:barChart>
      <c:catAx>
        <c:axId val="4844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37021"/>
        <c:crosses val="autoZero"/>
        <c:auto val="1"/>
        <c:lblOffset val="100"/>
        <c:tickLblSkip val="1"/>
        <c:noMultiLvlLbl val="0"/>
      </c:catAx>
      <c:valAx>
        <c:axId val="33337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43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1597734"/>
        <c:axId val="15944151"/>
      </c:barChart>
      <c:catAx>
        <c:axId val="3159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44151"/>
        <c:crosses val="autoZero"/>
        <c:auto val="1"/>
        <c:lblOffset val="100"/>
        <c:tickLblSkip val="1"/>
        <c:noMultiLvlLbl val="0"/>
      </c:catAx>
      <c:valAx>
        <c:axId val="1594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97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9279632"/>
        <c:axId val="16407825"/>
      </c:barChart>
      <c:catAx>
        <c:axId val="92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7825"/>
        <c:crosses val="autoZero"/>
        <c:auto val="1"/>
        <c:lblOffset val="100"/>
        <c:tickLblSkip val="1"/>
        <c:noMultiLvlLbl val="0"/>
      </c:catAx>
      <c:valAx>
        <c:axId val="16407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7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763852"/>
        <c:axId val="55003757"/>
      </c:lineChart>
      <c:catAx>
        <c:axId val="657638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03757"/>
        <c:crosses val="autoZero"/>
        <c:auto val="0"/>
        <c:lblOffset val="100"/>
        <c:tickLblSkip val="1"/>
        <c:noMultiLvlLbl val="0"/>
      </c:catAx>
      <c:valAx>
        <c:axId val="5500375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638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5271766"/>
        <c:axId val="26119303"/>
      </c:lineChart>
      <c:catAx>
        <c:axId val="252717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19303"/>
        <c:crosses val="autoZero"/>
        <c:auto val="0"/>
        <c:lblOffset val="100"/>
        <c:tickLblSkip val="1"/>
        <c:noMultiLvlLbl val="0"/>
      </c:catAx>
      <c:valAx>
        <c:axId val="2611930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717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3747136"/>
        <c:axId val="35288769"/>
      </c:lineChart>
      <c:catAx>
        <c:axId val="337471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88769"/>
        <c:crosses val="autoZero"/>
        <c:auto val="0"/>
        <c:lblOffset val="100"/>
        <c:tickLblSkip val="1"/>
        <c:noMultiLvlLbl val="0"/>
      </c:catAx>
      <c:valAx>
        <c:axId val="3528876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471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9163466"/>
        <c:axId val="39818011"/>
      </c:lineChart>
      <c:catAx>
        <c:axId val="491634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18011"/>
        <c:crosses val="autoZero"/>
        <c:auto val="0"/>
        <c:lblOffset val="100"/>
        <c:tickLblSkip val="1"/>
        <c:noMultiLvlLbl val="0"/>
      </c:catAx>
      <c:valAx>
        <c:axId val="3981801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1634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2817780"/>
        <c:axId val="4033429"/>
      </c:lineChart>
      <c:catAx>
        <c:axId val="228177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3429"/>
        <c:crosses val="autoZero"/>
        <c:auto val="0"/>
        <c:lblOffset val="100"/>
        <c:tickLblSkip val="1"/>
        <c:noMultiLvlLbl val="0"/>
      </c:catAx>
      <c:valAx>
        <c:axId val="403342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8177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6300862"/>
        <c:axId val="58272303"/>
      </c:lineChart>
      <c:catAx>
        <c:axId val="363008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72303"/>
        <c:crosses val="autoZero"/>
        <c:auto val="0"/>
        <c:lblOffset val="100"/>
        <c:tickLblSkip val="1"/>
        <c:noMultiLvlLbl val="0"/>
      </c:catAx>
      <c:valAx>
        <c:axId val="5827230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008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серпень!$J$4:$J$16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серпень!$K$4:$K$23</c:f>
              <c:numCache/>
            </c:numRef>
          </c:val>
          <c:smooth val="1"/>
        </c:ser>
        <c:marker val="1"/>
        <c:axId val="54688680"/>
        <c:axId val="22436073"/>
      </c:lineChart>
      <c:catAx>
        <c:axId val="546886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36073"/>
        <c:crosses val="autoZero"/>
        <c:auto val="0"/>
        <c:lblOffset val="100"/>
        <c:tickLblSkip val="1"/>
        <c:noMultiLvlLbl val="0"/>
      </c:catAx>
      <c:valAx>
        <c:axId val="2243607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886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21.08.2014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>
                <c:ptCount val="8"/>
                <c:pt idx="0">
                  <c:v>255136</c:v>
                </c:pt>
                <c:pt idx="1">
                  <c:v>51300.79</c:v>
                </c:pt>
                <c:pt idx="2">
                  <c:v>1045.6</c:v>
                </c:pt>
                <c:pt idx="3">
                  <c:v>694.5</c:v>
                </c:pt>
                <c:pt idx="4">
                  <c:v>4503.9</c:v>
                </c:pt>
                <c:pt idx="5">
                  <c:v>4681.5</c:v>
                </c:pt>
                <c:pt idx="6">
                  <c:v>2100</c:v>
                </c:pt>
                <c:pt idx="7">
                  <c:v>3171.8000000000247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>
                <c:ptCount val="8"/>
                <c:pt idx="0">
                  <c:v>238917.82</c:v>
                </c:pt>
                <c:pt idx="1">
                  <c:v>49379.75</c:v>
                </c:pt>
                <c:pt idx="2">
                  <c:v>50.22</c:v>
                </c:pt>
                <c:pt idx="3">
                  <c:v>603.95</c:v>
                </c:pt>
                <c:pt idx="4">
                  <c:v>4262.889999999999</c:v>
                </c:pt>
                <c:pt idx="5">
                  <c:v>4143.38</c:v>
                </c:pt>
                <c:pt idx="6">
                  <c:v>1869.9</c:v>
                </c:pt>
                <c:pt idx="7">
                  <c:v>1800.4800000000655</c:v>
                </c:pt>
              </c:numCache>
            </c:numRef>
          </c:val>
          <c:shape val="box"/>
        </c:ser>
        <c:shape val="box"/>
        <c:axId val="598066"/>
        <c:axId val="5382595"/>
      </c:bar3DChart>
      <c:catAx>
        <c:axId val="59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382595"/>
        <c:crosses val="autoZero"/>
        <c:auto val="1"/>
        <c:lblOffset val="100"/>
        <c:tickLblSkip val="1"/>
        <c:noMultiLvlLbl val="0"/>
      </c:catAx>
      <c:valAx>
        <c:axId val="5382595"/>
        <c:scaling>
          <c:orientation val="minMax"/>
          <c:max val="2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066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січень-серпень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322 634,1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301 028,4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-17 958,7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серпень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42 402,2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-21 605,7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3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4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5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98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99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0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0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0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0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0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0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0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1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8" sqref="N4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102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AVERAGE(J4:J16)</f>
        <v>1742.6846153846152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1742.7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1742.7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1742.7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1742.7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1742.7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1742.7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1742.7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1742.7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1742.7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1742.7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1742.7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1742.7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0.7999999999999678</v>
      </c>
      <c r="J17" s="42">
        <v>1788.7</v>
      </c>
      <c r="K17" s="56">
        <v>2300</v>
      </c>
      <c r="L17" s="4">
        <f t="shared" si="1"/>
        <v>0.777695652173913</v>
      </c>
      <c r="M17" s="2">
        <v>1742.7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1900</v>
      </c>
      <c r="L18" s="4">
        <f t="shared" si="1"/>
        <v>0</v>
      </c>
      <c r="M18" s="2">
        <v>1742.7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41873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2800</v>
      </c>
      <c r="L19" s="4">
        <f t="shared" si="1"/>
        <v>0</v>
      </c>
      <c r="M19" s="2">
        <v>1742.7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41877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1240</v>
      </c>
      <c r="L20" s="4">
        <f t="shared" si="1"/>
        <v>0</v>
      </c>
      <c r="M20" s="2">
        <v>1742.7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41878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1150</v>
      </c>
      <c r="L21" s="4">
        <f t="shared" si="1"/>
        <v>0</v>
      </c>
      <c r="M21" s="2">
        <v>1742.7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41879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1300</v>
      </c>
      <c r="L22" s="4">
        <f t="shared" si="1"/>
        <v>0</v>
      </c>
      <c r="M22" s="2">
        <v>1742.7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41880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5824.2</v>
      </c>
      <c r="L23" s="4">
        <f t="shared" si="1"/>
        <v>0</v>
      </c>
      <c r="M23" s="2">
        <v>1742.7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21032.200000000004</v>
      </c>
      <c r="C24" s="43">
        <f t="shared" si="3"/>
        <v>2277.6</v>
      </c>
      <c r="D24" s="43">
        <f t="shared" si="3"/>
        <v>-299.2</v>
      </c>
      <c r="E24" s="14">
        <f t="shared" si="3"/>
        <v>72.50000000000001</v>
      </c>
      <c r="F24" s="14">
        <f t="shared" si="3"/>
        <v>479.1</v>
      </c>
      <c r="G24" s="14">
        <f t="shared" si="3"/>
        <v>592.3</v>
      </c>
      <c r="H24" s="14">
        <f t="shared" si="3"/>
        <v>133.99999999999997</v>
      </c>
      <c r="I24" s="43">
        <f t="shared" si="3"/>
        <v>155.09999999999977</v>
      </c>
      <c r="J24" s="43">
        <f t="shared" si="3"/>
        <v>24443.6</v>
      </c>
      <c r="K24" s="43">
        <f t="shared" si="3"/>
        <v>40694.2</v>
      </c>
      <c r="L24" s="15">
        <f t="shared" si="1"/>
        <v>0.600665451096225</v>
      </c>
      <c r="M24" s="2"/>
      <c r="N24" s="93">
        <f>SUM(N4:N23)</f>
        <v>31.4</v>
      </c>
      <c r="O24" s="93">
        <f>SUM(O4:O23)</f>
        <v>76.5</v>
      </c>
      <c r="P24" s="93">
        <f>SUM(P4:P23)</f>
        <v>9396.8</v>
      </c>
      <c r="Q24" s="93">
        <f>SUM(Q4:Q23)</f>
        <v>0.4</v>
      </c>
      <c r="R24" s="93">
        <f>SUM(R4:R23)</f>
        <v>3.94</v>
      </c>
      <c r="S24" s="93">
        <f>N24+O24+Q24+P24+R24</f>
        <v>9509.039999999999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41872</v>
      </c>
      <c r="O29" s="106">
        <v>128747.39372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v>114922.17176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41872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1">
      <selection activeCell="E54" sqref="E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104</v>
      </c>
      <c r="P28" s="143"/>
    </row>
    <row r="29" spans="1:16" ht="45">
      <c r="A29" s="135"/>
      <c r="B29" s="72" t="s">
        <v>100</v>
      </c>
      <c r="C29" s="28" t="s">
        <v>26</v>
      </c>
      <c r="D29" s="72" t="str">
        <f>B29</f>
        <v>план на січень-серпень  2014р.</v>
      </c>
      <c r="E29" s="28" t="str">
        <f>C29</f>
        <v>факт</v>
      </c>
      <c r="F29" s="71" t="str">
        <f>B29</f>
        <v>план на січень-серпень  2014р.</v>
      </c>
      <c r="G29" s="95" t="str">
        <f>C29</f>
        <v>факт</v>
      </c>
      <c r="H29" s="72" t="str">
        <f>B29</f>
        <v>план на січень-серпень  2014р.</v>
      </c>
      <c r="I29" s="28" t="str">
        <f>C29</f>
        <v>факт</v>
      </c>
      <c r="J29" s="71" t="str">
        <f>B29</f>
        <v>план на січень-серпень  2014р.</v>
      </c>
      <c r="K29" s="95" t="str">
        <f>C29</f>
        <v>факт</v>
      </c>
      <c r="L29" s="67" t="str">
        <f>D29</f>
        <v>план на січень-серпень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v>182.5</v>
      </c>
      <c r="C30" s="73">
        <v>263.02</v>
      </c>
      <c r="D30" s="74">
        <v>9614</v>
      </c>
      <c r="E30" s="74">
        <v>2267.32</v>
      </c>
      <c r="F30" s="75">
        <v>1723</v>
      </c>
      <c r="G30" s="76">
        <v>1754.63</v>
      </c>
      <c r="H30" s="76">
        <v>49412.6</v>
      </c>
      <c r="I30" s="76">
        <v>55606.55</v>
      </c>
      <c r="J30" s="76">
        <v>1241.63</v>
      </c>
      <c r="K30" s="96">
        <v>764.62</v>
      </c>
      <c r="L30" s="97">
        <v>62173.73</v>
      </c>
      <c r="M30" s="77">
        <v>60656.14</v>
      </c>
      <c r="N30" s="78">
        <v>-1517.59</v>
      </c>
      <c r="O30" s="144">
        <f>серпень!O29</f>
        <v>128747.39372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серпень!Q31</f>
        <v>114922.17176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серпень!Q32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серпень!Q34</f>
        <v>0</v>
      </c>
    </row>
    <row r="35" spans="15:16" ht="12.75">
      <c r="O35" s="26" t="s">
        <v>48</v>
      </c>
      <c r="P35" s="84">
        <f>серпень!Q33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255136</v>
      </c>
      <c r="C47" s="40">
        <v>238917.82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51300.79</v>
      </c>
      <c r="C48" s="18">
        <v>49379.75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1045.6</v>
      </c>
      <c r="C49" s="17">
        <v>50.22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694.5</v>
      </c>
      <c r="C50" s="6">
        <v>603.95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4503.9</v>
      </c>
      <c r="C51" s="17">
        <v>4262.89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4681.5</v>
      </c>
      <c r="C52" s="17"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2100</v>
      </c>
      <c r="C53" s="17">
        <v>1869.9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3171.8000000000247</v>
      </c>
      <c r="C54" s="17">
        <v>1800.4800000000655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322634.09</v>
      </c>
      <c r="C55" s="12">
        <v>301028.39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2014-08-21T11:38:40Z</dcterms:modified>
  <cp:category/>
  <cp:version/>
  <cp:contentType/>
  <cp:contentStatus/>
</cp:coreProperties>
</file>